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0C1ABF5A-0A92-452E-8A93-CB55F9B7848E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49" i="2" l="1"/>
  <c r="K62" i="2" l="1"/>
  <c r="L58" i="2" l="1"/>
  <c r="L53" i="2"/>
  <c r="L52" i="2"/>
  <c r="L51" i="2"/>
  <c r="L50" i="2"/>
  <c r="L49" i="2"/>
  <c r="L41" i="2"/>
  <c r="L32" i="2"/>
  <c r="L23" i="2"/>
  <c r="L14" i="2"/>
  <c r="L8" i="2"/>
  <c r="L3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<sst xmlns="http://schemas.openxmlformats.org/spreadsheetml/2006/main" count="143" uniqueCount="113">
  <si>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</si>
  <si>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</si>
  <si>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</si>
  <si>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</si>
  <si>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</si>
  <si>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</si>
  <si>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</si>
  <si>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</si>
  <si>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</si>
  <si>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</si>
  <si>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</si>
  <si>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</si>
  <si>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</si>
  <si>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</si>
  <si>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</si>
  <si>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</si>
  <si>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</si>
  <si>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</si>
  <si>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</si>
  <si>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</si>
  <si>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</si>
  <si>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</si>
  <si>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</si>
  <si>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</si>
  <si>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</si>
  <si>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</si>
  <si>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</si>
  <si>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</si>
  <si>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</si>
  <si>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</si>
  <si>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</si>
  <si>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</si>
  <si>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</si>
  <si>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</si>
  <si>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</si>
  <si>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</si>
  <si>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</si>
  <si>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</si>
  <si>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</si>
  <si>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</si>
  <si>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</si>
  <si>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</si>
  <si>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</si>
  <si>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</si>
  <si>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</si>
  <si>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</si>
  <si>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</si>
  <si>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</si>
  <si>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</si>
  <si>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</si>
  <si>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</si>
  <si>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</si>
  <si>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</si>
  <si>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</si>
  <si>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</si>
  <si>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</si>
  <si>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</si>
  <si>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</si>
  <si>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</si>
  <si>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</si>
  <si>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</si>
  <si>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</si>
  <si>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</si>
  <si>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</si>
  <si>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</si>
  <si>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</si>
  <si>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</si>
  <si>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</si>
  <si>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</si>
  <si>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</si>
  <si>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</si>
  <si>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</si>
  <si>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</si>
  <si>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</si>
  <si>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</si>
  <si>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</si>
  <si>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</si>
  <si>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</si>
  <si>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</si>
  <si>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</si>
  <si>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</si>
  <si>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</si>
  <si>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</si>
  <si>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</si>
  <si>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</si>
  <si>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</si>
  <si>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</si>
  <si>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</si>
  <si>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</si>
  <si>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</si>
  <si>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</si>
  <si>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</si>
  <si>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</si>
  <si>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</si>
  <si>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</si>
  <si>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</si>
  <si>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</si>
  <si>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</si>
  <si>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</si>
  <si>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</si>
  <si>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</si>
  <si>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</si>
  <si>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</si>
  <si>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</si>
  <si>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</si>
  <si>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</si>
  <si>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</si>
  <si>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</si>
  <si>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</si>
  <si>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Valores transpostos para ação comemorativa ao dia do Nutricionista</t>
  </si>
  <si>
    <t>Mês: setembro</t>
  </si>
  <si>
    <t>Passagem aérea palestrante SP e uber</t>
  </si>
  <si>
    <t>materais diversos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</si>
</sst>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4" borderId="1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10" fontId="8" fillId="4" borderId="5" xfId="0" applyNumberFormat="1" applyFont="1" applyFill="1" applyBorder="1" applyAlignment="1">
      <alignment horizontal="center" vertical="center" wrapText="1"/>
    </xf>
    <xf numFmtId="10" fontId="8" fillId="4" borderId="7" xfId="0" applyNumberFormat="1" applyFont="1" applyFill="1" applyBorder="1" applyAlignment="1">
      <alignment horizontal="center" vertical="center" wrapText="1"/>
    </xf>
    <xf numFmtId="164" fontId="8" fillId="4" borderId="5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164" fontId="8" fillId="4" borderId="7" xfId="0" applyNumberFormat="1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64" fontId="8" fillId="4" borderId="5" xfId="0" applyNumberFormat="1" applyFont="1" applyFill="1" applyBorder="1" applyAlignment="1">
      <alignment horizontal="center" vertical="center"/>
    </xf>
    <xf numFmtId="164" fontId="8" fillId="4" borderId="7" xfId="0" applyNumberFormat="1" applyFont="1" applyFill="1" applyBorder="1" applyAlignment="1">
      <alignment horizontal="center" vertical="center"/>
    </xf>
    <xf numFmtId="164" fontId="8" fillId="4" borderId="6" xfId="0" applyNumberFormat="1" applyFont="1" applyFill="1" applyBorder="1" applyAlignment="1">
      <alignment horizontal="center" vertical="center"/>
    </xf>
    <xf numFmtId="10" fontId="8" fillId="4" borderId="5" xfId="0" applyNumberFormat="1" applyFont="1" applyFill="1" applyBorder="1" applyAlignment="1">
      <alignment horizontal="center" vertical="center"/>
    </xf>
    <xf numFmtId="10" fontId="8" fillId="4" borderId="7" xfId="0" applyNumberFormat="1" applyFont="1" applyFill="1" applyBorder="1" applyAlignment="1">
      <alignment horizontal="center" vertical="center"/>
    </xf>
    <xf numFmtId="10" fontId="8" fillId="4" borderId="6" xfId="0" applyNumberFormat="1" applyFont="1" applyFill="1" applyBorder="1" applyAlignment="1">
      <alignment horizontal="center" vertical="center"/>
    </xf>
    <xf numFmtId="0" fontId="10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B53" zoomScale="70" zoomScaleNormal="7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93" t="s">
        <v>64</v>
      </c>
      <c r="B1" s="93"/>
      <c r="C1" s="93"/>
      <c r="D1" s="43"/>
      <c r="E1" s="44"/>
      <c r="F1" s="44"/>
      <c r="G1" s="45"/>
      <c r="H1" s="44"/>
      <c r="I1" s="44"/>
      <c r="J1" s="44"/>
      <c r="K1" s="46" t="s">
        <v>110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73" t="s">
        <v>32</v>
      </c>
      <c r="B3" s="76" t="s">
        <v>30</v>
      </c>
      <c r="C3" s="73" t="s">
        <v>31</v>
      </c>
      <c r="D3" s="73" t="s">
        <v>33</v>
      </c>
      <c r="E3" s="73" t="s">
        <v>34</v>
      </c>
      <c r="F3" s="73" t="s">
        <v>76</v>
      </c>
      <c r="G3" s="9" t="s">
        <v>35</v>
      </c>
      <c r="H3" s="13">
        <v>5200</v>
      </c>
      <c r="I3" s="103">
        <f>SUM(H3:H7)</f>
        <v>14470</v>
      </c>
      <c r="J3" s="110">
        <v>0.1033</v>
      </c>
      <c r="K3" s="37">
        <v>3615</v>
      </c>
      <c r="L3" s="113">
        <f>SUM(K3:K7)</f>
        <v>6925</v>
      </c>
      <c r="M3" s="114">
        <v>0.47860000000000003</v>
      </c>
    </row>
    <row r="4" spans="1:19" ht="30" customHeight="1" x14ac:dyDescent="0.2">
      <c r="A4" s="73"/>
      <c r="B4" s="77"/>
      <c r="C4" s="74"/>
      <c r="D4" s="73"/>
      <c r="E4" s="74"/>
      <c r="F4" s="73"/>
      <c r="G4" s="1" t="s">
        <v>36</v>
      </c>
      <c r="H4" s="14">
        <v>1350</v>
      </c>
      <c r="I4" s="79"/>
      <c r="J4" s="81"/>
      <c r="K4" s="31">
        <v>1200</v>
      </c>
      <c r="L4" s="65"/>
      <c r="M4" s="56"/>
    </row>
    <row r="5" spans="1:19" ht="30" customHeight="1" x14ac:dyDescent="0.2">
      <c r="A5" s="73"/>
      <c r="B5" s="75" t="s">
        <v>37</v>
      </c>
      <c r="C5" s="90" t="s">
        <v>31</v>
      </c>
      <c r="D5" s="73"/>
      <c r="E5" s="72" t="s">
        <v>38</v>
      </c>
      <c r="F5" s="73"/>
      <c r="G5" s="17" t="s">
        <v>35</v>
      </c>
      <c r="H5" s="14">
        <v>5200</v>
      </c>
      <c r="I5" s="79"/>
      <c r="J5" s="81"/>
      <c r="K5" s="31"/>
      <c r="L5" s="65"/>
      <c r="M5" s="56"/>
    </row>
    <row r="6" spans="1:19" ht="30" customHeight="1" x14ac:dyDescent="0.2">
      <c r="A6" s="73"/>
      <c r="B6" s="76"/>
      <c r="C6" s="79"/>
      <c r="D6" s="73"/>
      <c r="E6" s="73"/>
      <c r="F6" s="73"/>
      <c r="G6" s="17" t="s">
        <v>36</v>
      </c>
      <c r="H6" s="14">
        <v>1800</v>
      </c>
      <c r="I6" s="79"/>
      <c r="J6" s="81"/>
      <c r="K6" s="31">
        <v>1250</v>
      </c>
      <c r="L6" s="65"/>
      <c r="M6" s="56"/>
    </row>
    <row r="7" spans="1:19" ht="39" customHeight="1" x14ac:dyDescent="0.2">
      <c r="A7" s="74"/>
      <c r="B7" s="77"/>
      <c r="C7" s="80"/>
      <c r="D7" s="74"/>
      <c r="E7" s="74"/>
      <c r="F7" s="74"/>
      <c r="G7" s="1" t="s">
        <v>71</v>
      </c>
      <c r="H7" s="14">
        <v>920</v>
      </c>
      <c r="I7" s="80"/>
      <c r="J7" s="82"/>
      <c r="K7" s="31">
        <v>860</v>
      </c>
      <c r="L7" s="66"/>
      <c r="M7" s="57"/>
    </row>
    <row r="8" spans="1:19" ht="27.75" customHeight="1" x14ac:dyDescent="0.25">
      <c r="A8" s="72" t="s">
        <v>32</v>
      </c>
      <c r="B8" s="96" t="s">
        <v>57</v>
      </c>
      <c r="C8" s="90" t="s">
        <v>56</v>
      </c>
      <c r="D8" s="90" t="s">
        <v>7</v>
      </c>
      <c r="E8" s="90" t="s">
        <v>8</v>
      </c>
      <c r="F8" s="90" t="s">
        <v>72</v>
      </c>
      <c r="G8" s="94" t="s">
        <v>53</v>
      </c>
      <c r="H8" s="85">
        <v>15000</v>
      </c>
      <c r="I8" s="85">
        <f>SUM(H8:H13)</f>
        <v>31920</v>
      </c>
      <c r="J8" s="87">
        <v>0.22800000000000001</v>
      </c>
      <c r="K8" s="58"/>
      <c r="L8" s="64">
        <f>SUM(K8:K13)</f>
        <v>0</v>
      </c>
      <c r="M8" s="61"/>
      <c r="N8" s="20"/>
      <c r="O8" s="20"/>
    </row>
    <row r="9" spans="1:19" ht="12.75" customHeight="1" x14ac:dyDescent="0.25">
      <c r="A9" s="73"/>
      <c r="B9" s="97"/>
      <c r="C9" s="79"/>
      <c r="D9" s="79"/>
      <c r="E9" s="79"/>
      <c r="F9" s="79"/>
      <c r="G9" s="95"/>
      <c r="H9" s="86"/>
      <c r="I9" s="79"/>
      <c r="J9" s="81"/>
      <c r="K9" s="60"/>
      <c r="L9" s="65"/>
      <c r="M9" s="62"/>
      <c r="N9" s="20"/>
      <c r="O9" s="20"/>
    </row>
    <row r="10" spans="1:19" ht="48" customHeight="1" x14ac:dyDescent="0.25">
      <c r="A10" s="73"/>
      <c r="B10" s="97"/>
      <c r="C10" s="79"/>
      <c r="D10" s="79"/>
      <c r="E10" s="79"/>
      <c r="F10" s="79"/>
      <c r="G10" s="17" t="s">
        <v>81</v>
      </c>
      <c r="H10" s="25">
        <v>720</v>
      </c>
      <c r="I10" s="79"/>
      <c r="J10" s="81"/>
      <c r="K10" s="31"/>
      <c r="L10" s="65"/>
      <c r="M10" s="62"/>
      <c r="N10" s="20"/>
      <c r="O10" s="20"/>
    </row>
    <row r="11" spans="1:19" ht="35.25" customHeight="1" x14ac:dyDescent="0.25">
      <c r="A11" s="73"/>
      <c r="B11" s="97"/>
      <c r="C11" s="79"/>
      <c r="D11" s="79"/>
      <c r="E11" s="79"/>
      <c r="F11" s="79"/>
      <c r="G11" s="17" t="s">
        <v>67</v>
      </c>
      <c r="H11" s="25">
        <v>3200</v>
      </c>
      <c r="I11" s="79"/>
      <c r="J11" s="81"/>
      <c r="K11" s="31"/>
      <c r="L11" s="65"/>
      <c r="M11" s="62"/>
      <c r="N11" s="20"/>
      <c r="O11" s="20"/>
    </row>
    <row r="12" spans="1:19" ht="43.5" customHeight="1" x14ac:dyDescent="0.2">
      <c r="A12" s="73"/>
      <c r="B12" s="97"/>
      <c r="C12" s="79"/>
      <c r="D12" s="79"/>
      <c r="E12" s="79"/>
      <c r="F12" s="79"/>
      <c r="G12" s="17" t="s">
        <v>54</v>
      </c>
      <c r="H12" s="25">
        <v>11000</v>
      </c>
      <c r="I12" s="79"/>
      <c r="J12" s="81"/>
      <c r="K12" s="31"/>
      <c r="L12" s="65"/>
      <c r="M12" s="62"/>
    </row>
    <row r="13" spans="1:19" ht="27.75" customHeight="1" x14ac:dyDescent="0.2">
      <c r="A13" s="73"/>
      <c r="B13" s="97"/>
      <c r="C13" s="79"/>
      <c r="D13" s="79"/>
      <c r="E13" s="79"/>
      <c r="F13" s="79"/>
      <c r="G13" s="17" t="s">
        <v>55</v>
      </c>
      <c r="H13" s="25">
        <v>2000</v>
      </c>
      <c r="I13" s="80"/>
      <c r="J13" s="82"/>
      <c r="K13" s="31"/>
      <c r="L13" s="66"/>
      <c r="M13" s="63"/>
    </row>
    <row r="14" spans="1:19" ht="15.75" customHeight="1" x14ac:dyDescent="0.2">
      <c r="A14" s="72" t="s">
        <v>40</v>
      </c>
      <c r="B14" s="96" t="s">
        <v>39</v>
      </c>
      <c r="C14" s="90" t="s">
        <v>50</v>
      </c>
      <c r="D14" s="90" t="s">
        <v>41</v>
      </c>
      <c r="E14" s="90" t="s">
        <v>42</v>
      </c>
      <c r="F14" s="90" t="s">
        <v>77</v>
      </c>
      <c r="G14" s="94" t="s">
        <v>66</v>
      </c>
      <c r="H14" s="85">
        <v>3000</v>
      </c>
      <c r="I14" s="106">
        <f>SUM(H14:H22)</f>
        <v>5940</v>
      </c>
      <c r="J14" s="104">
        <v>4.24E-2</v>
      </c>
      <c r="K14" s="106"/>
      <c r="L14" s="115">
        <f>SUM(K14:K22)</f>
        <v>0</v>
      </c>
      <c r="M14" s="118"/>
    </row>
    <row r="15" spans="1:19" ht="15" customHeight="1" x14ac:dyDescent="0.2">
      <c r="A15" s="73"/>
      <c r="B15" s="97"/>
      <c r="C15" s="79"/>
      <c r="D15" s="79"/>
      <c r="E15" s="79"/>
      <c r="F15" s="79"/>
      <c r="G15" s="99"/>
      <c r="H15" s="78"/>
      <c r="I15" s="107"/>
      <c r="J15" s="105"/>
      <c r="K15" s="111"/>
      <c r="L15" s="116"/>
      <c r="M15" s="119"/>
    </row>
    <row r="16" spans="1:19" ht="7.5" hidden="1" customHeight="1" x14ac:dyDescent="0.2">
      <c r="A16" s="73"/>
      <c r="B16" s="97"/>
      <c r="C16" s="79"/>
      <c r="D16" s="79"/>
      <c r="E16" s="79"/>
      <c r="F16" s="79"/>
      <c r="G16" s="99"/>
      <c r="H16" s="78"/>
      <c r="I16" s="107"/>
      <c r="J16" s="105"/>
      <c r="K16" s="111"/>
      <c r="L16" s="116"/>
      <c r="M16" s="119"/>
    </row>
    <row r="17" spans="1:14" ht="13.5" customHeight="1" x14ac:dyDescent="0.2">
      <c r="A17" s="73"/>
      <c r="B17" s="97"/>
      <c r="C17" s="79"/>
      <c r="D17" s="79"/>
      <c r="E17" s="79"/>
      <c r="F17" s="79"/>
      <c r="G17" s="95"/>
      <c r="H17" s="86"/>
      <c r="I17" s="107"/>
      <c r="J17" s="105"/>
      <c r="K17" s="112"/>
      <c r="L17" s="116"/>
      <c r="M17" s="119"/>
    </row>
    <row r="18" spans="1:14" ht="44.25" customHeight="1" x14ac:dyDescent="0.2">
      <c r="A18" s="73"/>
      <c r="B18" s="97"/>
      <c r="C18" s="79"/>
      <c r="D18" s="79"/>
      <c r="E18" s="79"/>
      <c r="F18" s="79"/>
      <c r="G18" s="17" t="s">
        <v>43</v>
      </c>
      <c r="H18" s="25">
        <v>900</v>
      </c>
      <c r="I18" s="107"/>
      <c r="J18" s="105"/>
      <c r="K18" s="54"/>
      <c r="L18" s="116"/>
      <c r="M18" s="119"/>
    </row>
    <row r="19" spans="1:14" ht="52.5" customHeight="1" x14ac:dyDescent="0.2">
      <c r="A19" s="73"/>
      <c r="B19" s="97"/>
      <c r="C19" s="79"/>
      <c r="D19" s="79"/>
      <c r="E19" s="79"/>
      <c r="F19" s="79"/>
      <c r="G19" s="17" t="s">
        <v>73</v>
      </c>
      <c r="H19" s="25">
        <v>760</v>
      </c>
      <c r="I19" s="107"/>
      <c r="J19" s="105"/>
      <c r="K19" s="54"/>
      <c r="L19" s="116"/>
      <c r="M19" s="119"/>
      <c r="N19" s="22" t="s">
        <v>109</v>
      </c>
    </row>
    <row r="20" spans="1:14" ht="52.5" customHeight="1" x14ac:dyDescent="0.2">
      <c r="A20" s="73"/>
      <c r="B20" s="97"/>
      <c r="C20" s="79"/>
      <c r="D20" s="79"/>
      <c r="E20" s="79"/>
      <c r="F20" s="79"/>
      <c r="G20" s="26" t="s">
        <v>58</v>
      </c>
      <c r="H20" s="25">
        <v>460</v>
      </c>
      <c r="I20" s="107"/>
      <c r="J20" s="105"/>
      <c r="K20" s="54"/>
      <c r="L20" s="116"/>
      <c r="M20" s="119"/>
    </row>
    <row r="21" spans="1:14" ht="31.5" x14ac:dyDescent="0.2">
      <c r="A21" s="73"/>
      <c r="B21" s="97"/>
      <c r="C21" s="79"/>
      <c r="D21" s="79"/>
      <c r="E21" s="79"/>
      <c r="F21" s="79"/>
      <c r="G21" s="17" t="s">
        <v>74</v>
      </c>
      <c r="H21" s="25">
        <v>700</v>
      </c>
      <c r="I21" s="107"/>
      <c r="J21" s="105"/>
      <c r="K21" s="54"/>
      <c r="L21" s="116"/>
      <c r="M21" s="119"/>
    </row>
    <row r="22" spans="1:14" ht="25.5" customHeight="1" x14ac:dyDescent="0.2">
      <c r="A22" s="74"/>
      <c r="B22" s="98"/>
      <c r="C22" s="80"/>
      <c r="D22" s="80"/>
      <c r="E22" s="80"/>
      <c r="F22" s="80"/>
      <c r="G22" s="17" t="s">
        <v>44</v>
      </c>
      <c r="H22" s="25">
        <v>120</v>
      </c>
      <c r="I22" s="107"/>
      <c r="J22" s="105"/>
      <c r="K22" s="54"/>
      <c r="L22" s="117"/>
      <c r="M22" s="120"/>
    </row>
    <row r="23" spans="1:14" ht="12.75" customHeight="1" x14ac:dyDescent="0.2">
      <c r="A23" s="72" t="s">
        <v>40</v>
      </c>
      <c r="B23" s="75" t="s">
        <v>98</v>
      </c>
      <c r="C23" s="72" t="s">
        <v>65</v>
      </c>
      <c r="D23" s="72" t="s">
        <v>12</v>
      </c>
      <c r="E23" s="72" t="s">
        <v>24</v>
      </c>
      <c r="F23" s="90" t="s">
        <v>76</v>
      </c>
      <c r="G23" s="69" t="s">
        <v>66</v>
      </c>
      <c r="H23" s="67">
        <v>3000</v>
      </c>
      <c r="I23" s="108">
        <f>SUM(H23:H31)</f>
        <v>4080</v>
      </c>
      <c r="J23" s="109">
        <v>2.9100000000000001E-2</v>
      </c>
      <c r="K23" s="58">
        <v>2990</v>
      </c>
      <c r="L23" s="64">
        <f>SUM(K23:K31)</f>
        <v>2990</v>
      </c>
      <c r="M23" s="55">
        <v>0.73280000000000001</v>
      </c>
    </row>
    <row r="24" spans="1:14" ht="14.25" hidden="1" customHeight="1" x14ac:dyDescent="0.2">
      <c r="A24" s="73"/>
      <c r="B24" s="76"/>
      <c r="C24" s="73"/>
      <c r="D24" s="73"/>
      <c r="E24" s="73"/>
      <c r="F24" s="79"/>
      <c r="G24" s="70"/>
      <c r="H24" s="89"/>
      <c r="I24" s="88"/>
      <c r="J24" s="109"/>
      <c r="K24" s="59"/>
      <c r="L24" s="65"/>
      <c r="M24" s="56"/>
    </row>
    <row r="25" spans="1:14" ht="15.75" hidden="1" customHeight="1" x14ac:dyDescent="0.2">
      <c r="A25" s="73"/>
      <c r="B25" s="76"/>
      <c r="C25" s="73"/>
      <c r="D25" s="73"/>
      <c r="E25" s="73"/>
      <c r="F25" s="79"/>
      <c r="G25" s="70"/>
      <c r="H25" s="89"/>
      <c r="I25" s="88"/>
      <c r="J25" s="109"/>
      <c r="K25" s="59"/>
      <c r="L25" s="65"/>
      <c r="M25" s="56"/>
    </row>
    <row r="26" spans="1:14" ht="12" customHeight="1" x14ac:dyDescent="0.2">
      <c r="A26" s="73"/>
      <c r="B26" s="76"/>
      <c r="C26" s="73"/>
      <c r="D26" s="73"/>
      <c r="E26" s="73"/>
      <c r="F26" s="79"/>
      <c r="G26" s="70"/>
      <c r="H26" s="89"/>
      <c r="I26" s="88"/>
      <c r="J26" s="109"/>
      <c r="K26" s="59"/>
      <c r="L26" s="65"/>
      <c r="M26" s="56"/>
    </row>
    <row r="27" spans="1:14" ht="33" customHeight="1" x14ac:dyDescent="0.2">
      <c r="A27" s="73"/>
      <c r="B27" s="76"/>
      <c r="C27" s="73"/>
      <c r="D27" s="73"/>
      <c r="E27" s="73"/>
      <c r="F27" s="79"/>
      <c r="G27" s="71"/>
      <c r="H27" s="68"/>
      <c r="I27" s="88"/>
      <c r="J27" s="109"/>
      <c r="K27" s="60"/>
      <c r="L27" s="65"/>
      <c r="M27" s="56"/>
    </row>
    <row r="28" spans="1:14" ht="63.75" customHeight="1" x14ac:dyDescent="0.2">
      <c r="A28" s="73"/>
      <c r="B28" s="76"/>
      <c r="C28" s="73"/>
      <c r="D28" s="73"/>
      <c r="E28" s="73"/>
      <c r="F28" s="79"/>
      <c r="G28" s="1" t="s">
        <v>75</v>
      </c>
      <c r="H28" s="14">
        <v>380</v>
      </c>
      <c r="I28" s="88"/>
      <c r="J28" s="109"/>
      <c r="K28" s="31"/>
      <c r="L28" s="65"/>
      <c r="M28" s="56"/>
    </row>
    <row r="29" spans="1:14" ht="48.75" customHeight="1" x14ac:dyDescent="0.2">
      <c r="A29" s="73"/>
      <c r="B29" s="76"/>
      <c r="C29" s="73"/>
      <c r="D29" s="73"/>
      <c r="E29" s="73"/>
      <c r="F29" s="79"/>
      <c r="G29" s="1" t="s">
        <v>70</v>
      </c>
      <c r="H29" s="14">
        <v>230</v>
      </c>
      <c r="I29" s="88"/>
      <c r="J29" s="109"/>
      <c r="K29" s="31"/>
      <c r="L29" s="65"/>
      <c r="M29" s="56"/>
    </row>
    <row r="30" spans="1:14" ht="59.25" customHeight="1" x14ac:dyDescent="0.2">
      <c r="A30" s="73"/>
      <c r="B30" s="76"/>
      <c r="C30" s="73"/>
      <c r="D30" s="73"/>
      <c r="E30" s="73"/>
      <c r="F30" s="79"/>
      <c r="G30" s="18" t="s">
        <v>82</v>
      </c>
      <c r="H30" s="14">
        <v>350</v>
      </c>
      <c r="I30" s="88"/>
      <c r="J30" s="109"/>
      <c r="K30" s="31"/>
      <c r="L30" s="65"/>
      <c r="M30" s="56"/>
    </row>
    <row r="31" spans="1:14" ht="41.25" customHeight="1" x14ac:dyDescent="0.2">
      <c r="A31" s="74"/>
      <c r="B31" s="77"/>
      <c r="C31" s="74"/>
      <c r="D31" s="74"/>
      <c r="E31" s="74"/>
      <c r="F31" s="80"/>
      <c r="G31" s="17" t="s">
        <v>44</v>
      </c>
      <c r="H31" s="16">
        <v>120</v>
      </c>
      <c r="I31" s="88"/>
      <c r="J31" s="109"/>
      <c r="K31" s="31"/>
      <c r="L31" s="66"/>
      <c r="M31" s="57"/>
    </row>
    <row r="32" spans="1:14" ht="29.25" customHeight="1" x14ac:dyDescent="0.2">
      <c r="A32" s="72" t="s">
        <v>17</v>
      </c>
      <c r="B32" s="75" t="s">
        <v>45</v>
      </c>
      <c r="C32" s="72" t="s">
        <v>23</v>
      </c>
      <c r="D32" s="72" t="s">
        <v>11</v>
      </c>
      <c r="E32" s="72" t="s">
        <v>25</v>
      </c>
      <c r="F32" s="90" t="s">
        <v>72</v>
      </c>
      <c r="G32" s="69" t="s">
        <v>66</v>
      </c>
      <c r="H32" s="67">
        <v>3000</v>
      </c>
      <c r="I32" s="85">
        <f>SUM(H32:H40)</f>
        <v>4980</v>
      </c>
      <c r="J32" s="87">
        <v>3.56E-2</v>
      </c>
      <c r="K32" s="58">
        <v>6300</v>
      </c>
      <c r="L32" s="64">
        <f>SUM(K32:K40)</f>
        <v>10185.39</v>
      </c>
      <c r="M32" s="55">
        <v>1</v>
      </c>
    </row>
    <row r="33" spans="1:14" ht="3.75" hidden="1" customHeight="1" x14ac:dyDescent="0.2">
      <c r="A33" s="73"/>
      <c r="B33" s="76"/>
      <c r="C33" s="73"/>
      <c r="D33" s="73"/>
      <c r="E33" s="73"/>
      <c r="F33" s="79"/>
      <c r="G33" s="70"/>
      <c r="H33" s="89"/>
      <c r="I33" s="79"/>
      <c r="J33" s="81"/>
      <c r="K33" s="59"/>
      <c r="L33" s="65"/>
      <c r="M33" s="56"/>
    </row>
    <row r="34" spans="1:14" ht="3" hidden="1" customHeight="1" x14ac:dyDescent="0.2">
      <c r="A34" s="73"/>
      <c r="B34" s="76"/>
      <c r="C34" s="73"/>
      <c r="D34" s="73"/>
      <c r="E34" s="73"/>
      <c r="F34" s="79"/>
      <c r="G34" s="70"/>
      <c r="H34" s="89"/>
      <c r="I34" s="79"/>
      <c r="J34" s="81"/>
      <c r="K34" s="59"/>
      <c r="L34" s="65"/>
      <c r="M34" s="56"/>
    </row>
    <row r="35" spans="1:14" ht="15.75" x14ac:dyDescent="0.25">
      <c r="A35" s="73"/>
      <c r="B35" s="76"/>
      <c r="C35" s="73"/>
      <c r="D35" s="73"/>
      <c r="E35" s="73"/>
      <c r="F35" s="79"/>
      <c r="G35" s="71"/>
      <c r="H35" s="68"/>
      <c r="I35" s="79"/>
      <c r="J35" s="81"/>
      <c r="K35" s="60"/>
      <c r="L35" s="65"/>
      <c r="M35" s="56"/>
      <c r="N35" s="20"/>
    </row>
    <row r="36" spans="1:14" ht="51" customHeight="1" x14ac:dyDescent="0.25">
      <c r="A36" s="73"/>
      <c r="B36" s="76"/>
      <c r="C36" s="73"/>
      <c r="D36" s="73"/>
      <c r="E36" s="73"/>
      <c r="F36" s="79"/>
      <c r="G36" s="1" t="s">
        <v>43</v>
      </c>
      <c r="H36" s="14">
        <v>900</v>
      </c>
      <c r="I36" s="79"/>
      <c r="J36" s="81"/>
      <c r="K36" s="31">
        <v>900</v>
      </c>
      <c r="L36" s="65"/>
      <c r="M36" s="56"/>
      <c r="N36" s="20"/>
    </row>
    <row r="37" spans="1:14" ht="53.25" customHeight="1" x14ac:dyDescent="0.2">
      <c r="A37" s="73"/>
      <c r="B37" s="76"/>
      <c r="C37" s="73"/>
      <c r="D37" s="73"/>
      <c r="E37" s="73"/>
      <c r="F37" s="79"/>
      <c r="G37" s="1" t="s">
        <v>79</v>
      </c>
      <c r="H37" s="14">
        <v>380</v>
      </c>
      <c r="I37" s="79"/>
      <c r="J37" s="81"/>
      <c r="K37" s="31"/>
      <c r="L37" s="65"/>
      <c r="M37" s="56"/>
    </row>
    <row r="38" spans="1:14" ht="31.5" x14ac:dyDescent="0.2">
      <c r="A38" s="73"/>
      <c r="B38" s="76"/>
      <c r="C38" s="73"/>
      <c r="D38" s="73"/>
      <c r="E38" s="73"/>
      <c r="F38" s="79"/>
      <c r="G38" s="1" t="s">
        <v>70</v>
      </c>
      <c r="H38" s="14">
        <v>230</v>
      </c>
      <c r="I38" s="79"/>
      <c r="J38" s="81"/>
      <c r="K38" s="31"/>
      <c r="L38" s="65"/>
      <c r="M38" s="56"/>
    </row>
    <row r="39" spans="1:14" ht="51" customHeight="1" x14ac:dyDescent="0.2">
      <c r="A39" s="73"/>
      <c r="B39" s="76"/>
      <c r="C39" s="73"/>
      <c r="D39" s="73"/>
      <c r="E39" s="73"/>
      <c r="F39" s="79"/>
      <c r="G39" s="18" t="s">
        <v>82</v>
      </c>
      <c r="H39" s="14">
        <v>350</v>
      </c>
      <c r="I39" s="79"/>
      <c r="J39" s="81"/>
      <c r="K39" s="31">
        <v>1785.39</v>
      </c>
      <c r="L39" s="65"/>
      <c r="M39" s="56"/>
      <c r="N39" s="121" t="s">
        <v>111</v>
      </c>
    </row>
    <row r="40" spans="1:14" ht="38.25" customHeight="1" x14ac:dyDescent="0.2">
      <c r="A40" s="74"/>
      <c r="B40" s="77"/>
      <c r="C40" s="74"/>
      <c r="D40" s="74"/>
      <c r="E40" s="74"/>
      <c r="F40" s="80"/>
      <c r="G40" s="17" t="s">
        <v>44</v>
      </c>
      <c r="H40" s="16">
        <v>120</v>
      </c>
      <c r="I40" s="80"/>
      <c r="J40" s="82"/>
      <c r="K40" s="31">
        <v>1200</v>
      </c>
      <c r="L40" s="66"/>
      <c r="M40" s="57"/>
      <c r="N40" s="121" t="s">
        <v>112</v>
      </c>
    </row>
    <row r="41" spans="1:14" ht="57.75" customHeight="1" x14ac:dyDescent="0.2">
      <c r="A41" s="72" t="s">
        <v>13</v>
      </c>
      <c r="B41" s="69" t="s">
        <v>85</v>
      </c>
      <c r="C41" s="72" t="s">
        <v>86</v>
      </c>
      <c r="D41" s="72" t="s">
        <v>7</v>
      </c>
      <c r="E41" s="72" t="s">
        <v>87</v>
      </c>
      <c r="F41" s="90" t="s">
        <v>76</v>
      </c>
      <c r="G41" s="1" t="s">
        <v>46</v>
      </c>
      <c r="H41" s="14">
        <v>750</v>
      </c>
      <c r="I41" s="78">
        <f>SUM(H41:H48)</f>
        <v>4910</v>
      </c>
      <c r="J41" s="81">
        <v>3.5099999999999999E-2</v>
      </c>
      <c r="K41" s="31"/>
      <c r="L41" s="64">
        <f>SUM(K41:K48)</f>
        <v>0</v>
      </c>
      <c r="M41" s="55"/>
    </row>
    <row r="42" spans="1:14" ht="35.25" customHeight="1" x14ac:dyDescent="0.2">
      <c r="A42" s="73"/>
      <c r="B42" s="70"/>
      <c r="C42" s="73"/>
      <c r="D42" s="73"/>
      <c r="E42" s="73"/>
      <c r="F42" s="79"/>
      <c r="G42" s="69" t="s">
        <v>68</v>
      </c>
      <c r="H42" s="67">
        <v>200</v>
      </c>
      <c r="I42" s="79"/>
      <c r="J42" s="81"/>
      <c r="K42" s="58"/>
      <c r="L42" s="65"/>
      <c r="M42" s="56"/>
    </row>
    <row r="43" spans="1:14" ht="15.75" customHeight="1" x14ac:dyDescent="0.2">
      <c r="A43" s="73"/>
      <c r="B43" s="70"/>
      <c r="C43" s="73"/>
      <c r="D43" s="73"/>
      <c r="E43" s="73"/>
      <c r="F43" s="79"/>
      <c r="G43" s="71"/>
      <c r="H43" s="68"/>
      <c r="I43" s="79"/>
      <c r="J43" s="81"/>
      <c r="K43" s="60"/>
      <c r="L43" s="65"/>
      <c r="M43" s="56"/>
    </row>
    <row r="44" spans="1:14" ht="42" customHeight="1" x14ac:dyDescent="0.2">
      <c r="A44" s="73"/>
      <c r="B44" s="70"/>
      <c r="C44" s="73"/>
      <c r="D44" s="73"/>
      <c r="E44" s="73"/>
      <c r="F44" s="79"/>
      <c r="G44" s="17" t="s">
        <v>66</v>
      </c>
      <c r="H44" s="25">
        <v>3000</v>
      </c>
      <c r="I44" s="79"/>
      <c r="J44" s="81"/>
      <c r="K44" s="31"/>
      <c r="L44" s="65"/>
      <c r="M44" s="56"/>
    </row>
    <row r="45" spans="1:14" ht="46.5" customHeight="1" x14ac:dyDescent="0.2">
      <c r="A45" s="73"/>
      <c r="B45" s="70"/>
      <c r="C45" s="73"/>
      <c r="D45" s="73"/>
      <c r="E45" s="73"/>
      <c r="F45" s="79"/>
      <c r="G45" s="1" t="s">
        <v>99</v>
      </c>
      <c r="H45" s="14">
        <v>350</v>
      </c>
      <c r="I45" s="79"/>
      <c r="J45" s="81"/>
      <c r="K45" s="31"/>
      <c r="L45" s="65"/>
      <c r="M45" s="56"/>
    </row>
    <row r="46" spans="1:14" ht="44.25" customHeight="1" x14ac:dyDescent="0.2">
      <c r="A46" s="73"/>
      <c r="B46" s="70"/>
      <c r="C46" s="73"/>
      <c r="D46" s="73"/>
      <c r="E46" s="73"/>
      <c r="F46" s="79"/>
      <c r="G46" s="1" t="s">
        <v>69</v>
      </c>
      <c r="H46" s="14">
        <v>380</v>
      </c>
      <c r="I46" s="79"/>
      <c r="J46" s="81"/>
      <c r="K46" s="31"/>
      <c r="L46" s="65"/>
      <c r="M46" s="56"/>
    </row>
    <row r="47" spans="1:14" ht="31.5" x14ac:dyDescent="0.2">
      <c r="A47" s="73"/>
      <c r="B47" s="70"/>
      <c r="C47" s="73"/>
      <c r="D47" s="73"/>
      <c r="E47" s="73"/>
      <c r="F47" s="79"/>
      <c r="G47" s="1" t="s">
        <v>70</v>
      </c>
      <c r="H47" s="14">
        <v>230</v>
      </c>
      <c r="I47" s="79"/>
      <c r="J47" s="81"/>
      <c r="K47" s="31"/>
      <c r="L47" s="65"/>
      <c r="M47" s="56"/>
    </row>
    <row r="48" spans="1:14" ht="53.25" customHeight="1" x14ac:dyDescent="0.2">
      <c r="A48" s="74"/>
      <c r="B48" s="71"/>
      <c r="C48" s="74"/>
      <c r="D48" s="74"/>
      <c r="E48" s="74"/>
      <c r="F48" s="80"/>
      <c r="G48" s="1" t="s">
        <v>78</v>
      </c>
      <c r="H48" s="14">
        <v>0</v>
      </c>
      <c r="I48" s="80"/>
      <c r="J48" s="82"/>
      <c r="K48" s="31"/>
      <c r="L48" s="66"/>
      <c r="M48" s="57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83" t="s">
        <v>108</v>
      </c>
      <c r="O49" s="84"/>
      <c r="P49" s="84"/>
      <c r="Q49" s="84"/>
      <c r="R49" s="84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7288.67</v>
      </c>
      <c r="L50" s="38">
        <f>SUM(K50)</f>
        <v>7288.67</v>
      </c>
      <c r="M50" s="39">
        <v>0.31630000000000003</v>
      </c>
      <c r="N50" s="83" t="s">
        <v>107</v>
      </c>
      <c r="O50" s="84"/>
      <c r="P50" s="84"/>
      <c r="Q50" s="84"/>
      <c r="R50" s="84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92" t="s">
        <v>47</v>
      </c>
      <c r="B53" s="91" t="s">
        <v>51</v>
      </c>
      <c r="C53" s="88" t="s">
        <v>84</v>
      </c>
      <c r="D53" s="88" t="s">
        <v>49</v>
      </c>
      <c r="E53" s="88" t="s">
        <v>8</v>
      </c>
      <c r="F53" s="88" t="s">
        <v>72</v>
      </c>
      <c r="G53" s="17" t="s">
        <v>88</v>
      </c>
      <c r="H53" s="25">
        <v>5200</v>
      </c>
      <c r="I53" s="85">
        <f>SUM(H53:H57)</f>
        <v>9760</v>
      </c>
      <c r="J53" s="87">
        <v>6.9800000000000001E-2</v>
      </c>
      <c r="K53" s="31"/>
      <c r="L53" s="64">
        <f>SUM(K53:K57)</f>
        <v>0</v>
      </c>
      <c r="M53" s="55"/>
      <c r="N53" s="21"/>
      <c r="O53" s="21"/>
    </row>
    <row r="54" spans="1:19" ht="47.25" x14ac:dyDescent="0.2">
      <c r="A54" s="92"/>
      <c r="B54" s="91"/>
      <c r="C54" s="88"/>
      <c r="D54" s="88"/>
      <c r="E54" s="88"/>
      <c r="F54" s="88"/>
      <c r="G54" s="17" t="s">
        <v>83</v>
      </c>
      <c r="H54" s="25">
        <v>700</v>
      </c>
      <c r="I54" s="79"/>
      <c r="J54" s="81"/>
      <c r="K54" s="31"/>
      <c r="L54" s="65"/>
      <c r="M54" s="56"/>
      <c r="N54" s="21"/>
      <c r="O54" s="21"/>
    </row>
    <row r="55" spans="1:19" ht="36.75" customHeight="1" x14ac:dyDescent="0.2">
      <c r="A55" s="92"/>
      <c r="B55" s="91"/>
      <c r="C55" s="88"/>
      <c r="D55" s="88"/>
      <c r="E55" s="88"/>
      <c r="F55" s="88"/>
      <c r="G55" s="17" t="s">
        <v>89</v>
      </c>
      <c r="H55" s="25">
        <v>2700</v>
      </c>
      <c r="I55" s="79"/>
      <c r="J55" s="81"/>
      <c r="K55" s="31"/>
      <c r="L55" s="65"/>
      <c r="M55" s="56"/>
      <c r="N55" s="21"/>
      <c r="O55" s="21"/>
    </row>
    <row r="56" spans="1:19" ht="31.5" x14ac:dyDescent="0.2">
      <c r="A56" s="92"/>
      <c r="B56" s="91"/>
      <c r="C56" s="88"/>
      <c r="D56" s="88"/>
      <c r="E56" s="88"/>
      <c r="F56" s="88"/>
      <c r="G56" s="17" t="s">
        <v>90</v>
      </c>
      <c r="H56" s="25">
        <v>460</v>
      </c>
      <c r="I56" s="79"/>
      <c r="J56" s="81"/>
      <c r="K56" s="31"/>
      <c r="L56" s="65"/>
      <c r="M56" s="56"/>
    </row>
    <row r="57" spans="1:19" ht="45.75" customHeight="1" x14ac:dyDescent="0.2">
      <c r="A57" s="92"/>
      <c r="B57" s="91"/>
      <c r="C57" s="88"/>
      <c r="D57" s="88"/>
      <c r="E57" s="88"/>
      <c r="F57" s="88"/>
      <c r="G57" s="32" t="s">
        <v>91</v>
      </c>
      <c r="H57" s="23">
        <v>700</v>
      </c>
      <c r="I57" s="80"/>
      <c r="J57" s="82"/>
      <c r="K57" s="31"/>
      <c r="L57" s="66"/>
      <c r="M57" s="57"/>
    </row>
    <row r="58" spans="1:19" ht="39.75" customHeight="1" x14ac:dyDescent="0.25">
      <c r="A58" s="72" t="s">
        <v>47</v>
      </c>
      <c r="B58" s="69" t="s">
        <v>61</v>
      </c>
      <c r="C58" s="72" t="s">
        <v>62</v>
      </c>
      <c r="D58" s="72" t="s">
        <v>18</v>
      </c>
      <c r="E58" s="72" t="s">
        <v>8</v>
      </c>
      <c r="F58" s="72" t="s">
        <v>76</v>
      </c>
      <c r="G58" s="1" t="s">
        <v>101</v>
      </c>
      <c r="H58" s="14">
        <v>1140</v>
      </c>
      <c r="I58" s="85">
        <f>SUM(H58:H61)</f>
        <v>16620</v>
      </c>
      <c r="J58" s="87">
        <v>0.1187</v>
      </c>
      <c r="K58" s="31"/>
      <c r="L58" s="58">
        <f>SUM(K58:K61)</f>
        <v>5175.75</v>
      </c>
      <c r="M58" s="61">
        <v>0.31130000000000002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73"/>
      <c r="B59" s="70"/>
      <c r="C59" s="73"/>
      <c r="D59" s="73"/>
      <c r="E59" s="73"/>
      <c r="F59" s="73"/>
      <c r="G59" s="1" t="s">
        <v>102</v>
      </c>
      <c r="H59" s="14">
        <v>1380</v>
      </c>
      <c r="I59" s="78"/>
      <c r="J59" s="81"/>
      <c r="K59" s="31"/>
      <c r="L59" s="59"/>
      <c r="M59" s="62"/>
      <c r="N59" s="20"/>
      <c r="O59" s="20"/>
      <c r="P59" s="20"/>
      <c r="Q59" s="20"/>
      <c r="R59" s="20"/>
      <c r="S59" s="20"/>
    </row>
    <row r="60" spans="1:19" ht="42.75" customHeight="1" x14ac:dyDescent="0.25">
      <c r="A60" s="73"/>
      <c r="B60" s="70"/>
      <c r="C60" s="73"/>
      <c r="D60" s="73"/>
      <c r="E60" s="73"/>
      <c r="F60" s="73"/>
      <c r="G60" s="1" t="s">
        <v>103</v>
      </c>
      <c r="H60" s="14">
        <v>2100</v>
      </c>
      <c r="I60" s="78"/>
      <c r="J60" s="81"/>
      <c r="K60" s="31"/>
      <c r="L60" s="59"/>
      <c r="M60" s="62"/>
      <c r="N60" s="20"/>
      <c r="O60" s="20"/>
      <c r="P60" s="20"/>
      <c r="Q60" s="20"/>
      <c r="R60" s="20"/>
      <c r="S60" s="20"/>
    </row>
    <row r="61" spans="1:19" ht="51" customHeight="1" x14ac:dyDescent="0.2">
      <c r="A61" s="74"/>
      <c r="B61" s="71"/>
      <c r="C61" s="74"/>
      <c r="D61" s="74"/>
      <c r="E61" s="74"/>
      <c r="F61" s="74"/>
      <c r="G61" s="1" t="s">
        <v>63</v>
      </c>
      <c r="H61" s="14">
        <v>12000</v>
      </c>
      <c r="I61" s="86"/>
      <c r="J61" s="82"/>
      <c r="K61" s="31">
        <v>5175.75</v>
      </c>
      <c r="L61" s="60"/>
      <c r="M61" s="63"/>
    </row>
    <row r="62" spans="1:19" ht="15.75" x14ac:dyDescent="0.2">
      <c r="A62" s="100" t="s">
        <v>5</v>
      </c>
      <c r="B62" s="101"/>
      <c r="C62" s="101"/>
      <c r="D62" s="101"/>
      <c r="E62" s="101"/>
      <c r="F62" s="101"/>
      <c r="G62" s="102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32564.809999999998</v>
      </c>
      <c r="L62" s="15">
        <f t="shared" si="0"/>
        <v>32564.809999999998</v>
      </c>
      <c r="M62" s="11">
        <v>0.2326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32:I40"/>
    <mergeCell ref="J32:J40"/>
    <mergeCell ref="J3:J7"/>
    <mergeCell ref="J8:J13"/>
    <mergeCell ref="I8:I13"/>
    <mergeCell ref="F14:F22"/>
    <mergeCell ref="E14:E22"/>
    <mergeCell ref="D14:D22"/>
    <mergeCell ref="C14:C22"/>
    <mergeCell ref="B14:B22"/>
    <mergeCell ref="A14:A22"/>
    <mergeCell ref="A8:A13"/>
    <mergeCell ref="B8:B13"/>
    <mergeCell ref="H14:H17"/>
    <mergeCell ref="G14:G17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A3:A7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B53:B57"/>
    <mergeCell ref="A53:A57"/>
    <mergeCell ref="G42:G43"/>
    <mergeCell ref="I53:I57"/>
    <mergeCell ref="J53:J57"/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I41:I48"/>
    <mergeCell ref="J41:J48"/>
    <mergeCell ref="M32:M40"/>
    <mergeCell ref="K42:K43"/>
    <mergeCell ref="L41:L48"/>
    <mergeCell ref="M41:M48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2022-10-24T18:53:23Z</cp:lastPrinted>
  <dcterms:created xsi:type="dcterms:W3CDTF">2016-10-19T13:11:49Z</dcterms:created>
  <dcterms:modified xsi:type="dcterms:W3CDTF">2023-10-26T14:59:33Z</dcterms:modified>
</cp:coreProperties>
</file>